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5 DISCIPLINA FINANCIERA\"/>
    </mc:Choice>
  </mc:AlternateContent>
  <xr:revisionPtr revIDLastSave="0" documentId="13_ncr:1_{1D0C1FF4-AF0E-4618-B8F0-280693ACB679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47" i="2" l="1"/>
  <c r="E79" i="2"/>
  <c r="F79" i="2"/>
  <c r="F47" i="2"/>
  <c r="F59" i="2" s="1"/>
  <c r="E59" i="2" l="1"/>
  <c r="E81" i="2"/>
  <c r="F81" i="2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B62" i="2" l="1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<sst xmlns="http://schemas.openxmlformats.org/spreadsheetml/2006/main" count="306" uniqueCount="249">
  <si>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</si>
  <si>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</si>
  <si>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</si>
  <si>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</si>
  <si>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</si>
  <si>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</si>
  <si>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</si>
  <si>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</si>
  <si>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</si>
  <si>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</si>
  <si>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</si>
  <si>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</si>
  <si>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</si>
  <si>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</si>
  <si>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</si>
  <si>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</si>
  <si>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</si>
  <si>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</si>
  <si>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</si>
  <si>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</si>
  <si>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</si>
  <si>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</si>
  <si>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</si>
  <si>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</si>
  <si>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</si>
  <si>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</si>
  <si>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</si>
  <si>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</si>
  <si>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</si>
  <si>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</si>
  <si>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</si>
  <si>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</si>
  <si>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</si>
  <si>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</si>
  <si>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</si>
  <si>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</si>
  <si>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</si>
  <si>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</si>
  <si>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</si>
  <si>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</si>
  <si>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</si>
  <si>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</si>
  <si>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</si>
  <si>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</si>
  <si>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</si>
  <si>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</si>
  <si>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</si>
  <si>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</si>
  <si>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</si>
  <si>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</si>
  <si>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</si>
  <si>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</si>
  <si>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</si>
  <si>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</si>
  <si>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</si>
  <si>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</si>
  <si>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</si>
  <si>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</si>
  <si>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</si>
  <si>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</si>
  <si>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</si>
  <si>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</si>
  <si>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</si>
  <si>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</si>
  <si>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</si>
  <si>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</si>
  <si>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</si>
  <si>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</si>
  <si>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</si>
  <si>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</si>
  <si>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</si>
  <si>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</si>
  <si>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</si>
  <si>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</si>
  <si>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</si>
  <si>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</si>
  <si>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</si>
  <si>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</si>
  <si>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</si>
  <si>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</si>
  <si>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</si>
  <si>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</si>
  <si>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</si>
  <si>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</si>
  <si>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</si>
  <si>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</si>
  <si>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</si>
  <si>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</si>
  <si>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</si>
  <si>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</si>
  <si>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</si>
  <si>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</si>
  <si>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</si>
  <si>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</si>
  <si>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</si>
  <si>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</si>
  <si>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</si>
  <si>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</si>
  <si>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</si>
  <si>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</si>
  <si>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</si>
  <si>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</si>
  <si>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</si>
  <si>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</si>
  <si>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</si>
  <si>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</si>
  <si>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</si>
  <si>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</si>
  <si>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</si>
  <si>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</si>
  <si>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</si>
  <si>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</si>
  <si>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</si>
  <si>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</si>
  <si>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</si>
  <si>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</si>
  <si>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</si>
  <si>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</si>
  <si>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</si>
  <si>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</si>
  <si>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</si>
  <si>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</si>
  <si>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</si>
  <si>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</si>
  <si>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</si>
  <si>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</si>
  <si>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</si>
  <si>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</si>
  <si>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</si>
  <si>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</si>
  <si>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</si>
  <si>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</si>
  <si>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</si>
  <si>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</si>
  <si>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</si>
  <si>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</si>
  <si>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</si>
  <si>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</si>
  <si>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</si>
  <si>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</si>
  <si>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</si>
  <si>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</si>
  <si>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</si>
  <si>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</si>
  <si>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</si>
  <si>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</si>
  <si>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</si>
  <si>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</si>
  <si>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</si>
  <si>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</si>
  <si>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</si>
  <si>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</si>
  <si>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</si>
  <si>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</si>
  <si>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</si>
  <si>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</si>
  <si>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</si>
  <si>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</si>
  <si>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</si>
  <si>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</si>
  <si>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</si>
  <si>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</si>
  <si>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</si>
  <si>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</si>
  <si>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</si>
  <si>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</si>
  <si>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</si>
  <si>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</si>
  <si>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</si>
  <si>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</si>
  <si>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</si>
  <si>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</si>
  <si>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</si>
  <si>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</si>
  <si>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</si>
  <si>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</si>
  <si>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</si>
  <si>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</si>
  <si>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</si>
  <si>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</si>
  <si>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</si>
  <si>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</si>
  <si>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</si>
  <si>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</si>
  <si>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</si>
  <si>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</si>
  <si>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</si>
  <si>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</si>
  <si>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</si>
  <si>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</si>
  <si>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</si>
  <si>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</si>
  <si>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</si>
  <si>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</si>
  <si>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</si>
  <si>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</si>
  <si>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</si>
  <si>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</si>
  <si>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</si>
  <si>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</si>
  <si>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</si>
  <si>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</si>
  <si>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</si>
  <si>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</si>
  <si>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</si>
  <si>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</si>
  <si>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</si>
  <si>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</si>
  <si>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</si>
  <si>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</si>
  <si>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</si>
  <si>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</si>
  <si>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</si>
  <si>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</si>
  <si>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</si>
  <si>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</si>
  <si>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</si>
  <si>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</si>
  <si>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</si>
  <si>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</si>
  <si>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</si>
  <si>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</si>
  <si>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</si>
  <si>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</si>
  <si>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</si>
  <si>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</si>
  <si>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</si>
  <si>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</si>
  <si>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</si>
  <si>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</si>
  <si>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</si>
  <si>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</si>
  <si>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</si>
  <si>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</si>
  <si>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</si>
  <si>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</si>
  <si>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</si>
  <si>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</si>
  <si>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</si>
  <si>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</si>
  <si>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</si>
  <si>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</si>
  <si>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</si>
  <si>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</si>
  <si>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</si>
  <si>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</si>
  <si>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</si>
  <si>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Instituto Municipal de Vivienda de León, Guanajuato (IMUVI) (a)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</si>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</sst>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  <pageSetUpPr fitToPage="1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245</v>
      </c>
      <c r="C6" s="1" t="s">
        <v>246</v>
      </c>
      <c r="D6" s="15" t="s">
        <v>4</v>
      </c>
      <c r="E6" s="14" t="s">
        <v>245</v>
      </c>
      <c r="F6" s="1" t="s">
        <v>246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20">
        <f>SUM(B10:B16)</f>
        <v>227547111</v>
      </c>
      <c r="C9" s="20">
        <f>SUM(C10:C16)</f>
        <v>230025708</v>
      </c>
      <c r="D9" s="19" t="s">
        <v>10</v>
      </c>
      <c r="E9" s="20">
        <f>SUM(E10:E18)</f>
        <v>4814236</v>
      </c>
      <c r="F9" s="20">
        <f>SUM(F10:F18)</f>
        <v>17792433</v>
      </c>
    </row>
    <row r="10" spans="1:6" x14ac:dyDescent="0.25">
      <c r="A10" s="21" t="s">
        <v>11</v>
      </c>
      <c r="B10" s="20">
        <v>17800</v>
      </c>
      <c r="C10" s="20">
        <v>2000</v>
      </c>
      <c r="D10" s="21" t="s">
        <v>12</v>
      </c>
      <c r="E10" s="20">
        <v>0</v>
      </c>
      <c r="F10" s="20">
        <v>0</v>
      </c>
    </row>
    <row r="11" spans="1:6" x14ac:dyDescent="0.25">
      <c r="A11" s="21" t="s">
        <v>13</v>
      </c>
      <c r="B11" s="20">
        <v>227435917</v>
      </c>
      <c r="C11" s="20">
        <v>229930314</v>
      </c>
      <c r="D11" s="21" t="s">
        <v>14</v>
      </c>
      <c r="E11" s="20">
        <v>45185</v>
      </c>
      <c r="F11" s="20">
        <v>1968244</v>
      </c>
    </row>
    <row r="12" spans="1:6" x14ac:dyDescent="0.25">
      <c r="A12" s="21" t="s">
        <v>15</v>
      </c>
      <c r="B12" s="20">
        <v>0</v>
      </c>
      <c r="C12" s="20">
        <v>0</v>
      </c>
      <c r="D12" s="21" t="s">
        <v>16</v>
      </c>
      <c r="E12" s="20">
        <v>1350091</v>
      </c>
      <c r="F12" s="20">
        <v>7849521</v>
      </c>
    </row>
    <row r="13" spans="1:6" x14ac:dyDescent="0.25">
      <c r="A13" s="21" t="s">
        <v>17</v>
      </c>
      <c r="B13" s="20">
        <v>0</v>
      </c>
      <c r="C13" s="20">
        <v>0</v>
      </c>
      <c r="D13" s="21" t="s">
        <v>18</v>
      </c>
      <c r="E13" s="20">
        <v>0</v>
      </c>
      <c r="F13" s="20">
        <v>0</v>
      </c>
    </row>
    <row r="14" spans="1:6" x14ac:dyDescent="0.25">
      <c r="A14" s="21" t="s">
        <v>19</v>
      </c>
      <c r="B14" s="20">
        <v>0</v>
      </c>
      <c r="C14" s="20">
        <v>0</v>
      </c>
      <c r="D14" s="21" t="s">
        <v>20</v>
      </c>
      <c r="E14" s="20">
        <v>0</v>
      </c>
      <c r="F14" s="20">
        <v>4381206</v>
      </c>
    </row>
    <row r="15" spans="1:6" x14ac:dyDescent="0.25">
      <c r="A15" s="21" t="s">
        <v>21</v>
      </c>
      <c r="B15" s="20">
        <v>93394</v>
      </c>
      <c r="C15" s="20">
        <v>93394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20">
        <v>0</v>
      </c>
      <c r="C16" s="20">
        <v>0</v>
      </c>
      <c r="D16" s="21" t="s">
        <v>24</v>
      </c>
      <c r="E16" s="20">
        <v>1414687</v>
      </c>
      <c r="F16" s="20">
        <v>2371868</v>
      </c>
    </row>
    <row r="17" spans="1:6" x14ac:dyDescent="0.25">
      <c r="A17" s="19" t="s">
        <v>25</v>
      </c>
      <c r="B17" s="20">
        <f>SUM(B18:B24)</f>
        <v>27526260</v>
      </c>
      <c r="C17" s="20">
        <f>SUM(C18:C24)</f>
        <v>17949238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0</v>
      </c>
      <c r="C18" s="20">
        <v>0</v>
      </c>
      <c r="D18" s="21" t="s">
        <v>28</v>
      </c>
      <c r="E18" s="20">
        <v>2004273</v>
      </c>
      <c r="F18" s="20">
        <v>1221594</v>
      </c>
    </row>
    <row r="19" spans="1:6" x14ac:dyDescent="0.25">
      <c r="A19" s="21" t="s">
        <v>29</v>
      </c>
      <c r="B19" s="20">
        <v>15478956</v>
      </c>
      <c r="C19" s="20">
        <v>17502293</v>
      </c>
      <c r="D19" s="19" t="s">
        <v>30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31</v>
      </c>
      <c r="B20" s="20">
        <v>12047304</v>
      </c>
      <c r="C20" s="20">
        <v>446945</v>
      </c>
      <c r="D20" s="21" t="s">
        <v>32</v>
      </c>
      <c r="E20" s="20">
        <v>0</v>
      </c>
      <c r="F20" s="20">
        <v>0</v>
      </c>
    </row>
    <row r="21" spans="1:6" x14ac:dyDescent="0.25">
      <c r="A21" s="21" t="s">
        <v>33</v>
      </c>
      <c r="B21" s="20">
        <v>0</v>
      </c>
      <c r="C21" s="20">
        <v>0</v>
      </c>
      <c r="D21" s="21" t="s">
        <v>34</v>
      </c>
      <c r="E21" s="20">
        <v>0</v>
      </c>
      <c r="F21" s="20">
        <v>0</v>
      </c>
    </row>
    <row r="22" spans="1:6" x14ac:dyDescent="0.25">
      <c r="A22" s="21" t="s">
        <v>35</v>
      </c>
      <c r="B22" s="20">
        <v>0</v>
      </c>
      <c r="C22" s="20">
        <v>0</v>
      </c>
      <c r="D22" s="21" t="s">
        <v>36</v>
      </c>
      <c r="E22" s="20">
        <v>0</v>
      </c>
      <c r="F22" s="20">
        <v>0</v>
      </c>
    </row>
    <row r="23" spans="1:6" x14ac:dyDescent="0.25">
      <c r="A23" s="21" t="s">
        <v>37</v>
      </c>
      <c r="B23" s="20">
        <v>0</v>
      </c>
      <c r="C23" s="20">
        <v>0</v>
      </c>
      <c r="D23" s="19" t="s">
        <v>38</v>
      </c>
      <c r="E23" s="20">
        <f>E24+E25</f>
        <v>0</v>
      </c>
      <c r="F23" s="20">
        <f>F24+F25</f>
        <v>0</v>
      </c>
    </row>
    <row r="24" spans="1:6" x14ac:dyDescent="0.25">
      <c r="A24" s="21" t="s">
        <v>39</v>
      </c>
      <c r="B24" s="20">
        <v>0</v>
      </c>
      <c r="C24" s="20">
        <v>0</v>
      </c>
      <c r="D24" s="21" t="s">
        <v>40</v>
      </c>
      <c r="E24" s="20">
        <v>0</v>
      </c>
      <c r="F24" s="20">
        <v>0</v>
      </c>
    </row>
    <row r="25" spans="1:6" x14ac:dyDescent="0.25">
      <c r="A25" s="19" t="s">
        <v>41</v>
      </c>
      <c r="B25" s="20">
        <f>SUM(B26:B30)</f>
        <v>5758044</v>
      </c>
      <c r="C25" s="20">
        <f>SUM(C26:C30)</f>
        <v>9400298</v>
      </c>
      <c r="D25" s="21" t="s">
        <v>42</v>
      </c>
      <c r="E25" s="20">
        <v>0</v>
      </c>
      <c r="F25" s="20">
        <v>0</v>
      </c>
    </row>
    <row r="26" spans="1:6" x14ac:dyDescent="0.25">
      <c r="A26" s="21" t="s">
        <v>43</v>
      </c>
      <c r="B26" s="20">
        <v>0</v>
      </c>
      <c r="C26" s="20">
        <v>0</v>
      </c>
      <c r="D26" s="19" t="s">
        <v>44</v>
      </c>
      <c r="E26" s="20">
        <v>0</v>
      </c>
      <c r="F26" s="20">
        <v>0</v>
      </c>
    </row>
    <row r="27" spans="1:6" x14ac:dyDescent="0.25">
      <c r="A27" s="21" t="s">
        <v>45</v>
      </c>
      <c r="B27" s="20">
        <v>0</v>
      </c>
      <c r="C27" s="20">
        <v>0</v>
      </c>
      <c r="D27" s="19" t="s">
        <v>46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47</v>
      </c>
      <c r="B28" s="20">
        <v>0</v>
      </c>
      <c r="C28" s="20">
        <v>0</v>
      </c>
      <c r="D28" s="21" t="s">
        <v>48</v>
      </c>
      <c r="E28" s="20">
        <v>0</v>
      </c>
      <c r="F28" s="20">
        <v>0</v>
      </c>
    </row>
    <row r="29" spans="1:6" x14ac:dyDescent="0.25">
      <c r="A29" s="21" t="s">
        <v>49</v>
      </c>
      <c r="B29" s="20">
        <v>5758044</v>
      </c>
      <c r="C29" s="20">
        <v>9400298</v>
      </c>
      <c r="D29" s="21" t="s">
        <v>50</v>
      </c>
      <c r="E29" s="20">
        <v>0</v>
      </c>
      <c r="F29" s="20">
        <v>0</v>
      </c>
    </row>
    <row r="30" spans="1:6" x14ac:dyDescent="0.25">
      <c r="A30" s="21" t="s">
        <v>51</v>
      </c>
      <c r="B30" s="20">
        <v>0</v>
      </c>
      <c r="C30" s="20">
        <v>0</v>
      </c>
      <c r="D30" s="21" t="s">
        <v>52</v>
      </c>
      <c r="E30" s="20">
        <v>0</v>
      </c>
      <c r="F30" s="20">
        <v>0</v>
      </c>
    </row>
    <row r="31" spans="1:6" x14ac:dyDescent="0.25">
      <c r="A31" s="19" t="s">
        <v>53</v>
      </c>
      <c r="B31" s="20">
        <f>SUM(B32:B36)</f>
        <v>235632094</v>
      </c>
      <c r="C31" s="20">
        <f>SUM(C32:C36)</f>
        <v>228169722</v>
      </c>
      <c r="D31" s="19" t="s">
        <v>54</v>
      </c>
      <c r="E31" s="20">
        <f>SUM(E32:E37)</f>
        <v>24543510</v>
      </c>
      <c r="F31" s="20">
        <f>SUM(F32:F37)</f>
        <v>22612548</v>
      </c>
    </row>
    <row r="32" spans="1:6" x14ac:dyDescent="0.25">
      <c r="A32" s="21" t="s">
        <v>55</v>
      </c>
      <c r="B32" s="20">
        <v>0</v>
      </c>
      <c r="C32" s="20">
        <v>0</v>
      </c>
      <c r="D32" s="21" t="s">
        <v>56</v>
      </c>
      <c r="E32" s="20">
        <v>0</v>
      </c>
      <c r="F32" s="20">
        <v>0</v>
      </c>
    </row>
    <row r="33" spans="1:6" ht="14.45" customHeight="1" x14ac:dyDescent="0.25">
      <c r="A33" s="21" t="s">
        <v>57</v>
      </c>
      <c r="B33" s="20">
        <v>39308107</v>
      </c>
      <c r="C33" s="20">
        <v>46497123</v>
      </c>
      <c r="D33" s="21" t="s">
        <v>58</v>
      </c>
      <c r="E33" s="20">
        <v>24543510</v>
      </c>
      <c r="F33" s="20">
        <v>22612548</v>
      </c>
    </row>
    <row r="34" spans="1:6" ht="14.45" customHeight="1" x14ac:dyDescent="0.25">
      <c r="A34" s="21" t="s">
        <v>59</v>
      </c>
      <c r="B34" s="20">
        <v>3425555</v>
      </c>
      <c r="C34" s="20">
        <v>15074881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192898432</v>
      </c>
      <c r="C35" s="20">
        <v>166597718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20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20">
        <v>0</v>
      </c>
      <c r="C37" s="20">
        <v>0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20">
        <f>SUM(B39:B40)</f>
        <v>-1650089</v>
      </c>
      <c r="C38" s="20">
        <f>SUM(C39:C40)</f>
        <v>-1650089</v>
      </c>
      <c r="D38" s="19" t="s">
        <v>68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69</v>
      </c>
      <c r="B39" s="20">
        <v>-1650089</v>
      </c>
      <c r="C39" s="20">
        <v>-1650089</v>
      </c>
      <c r="D39" s="21" t="s">
        <v>70</v>
      </c>
      <c r="E39" s="20">
        <v>0</v>
      </c>
      <c r="F39" s="20">
        <v>0</v>
      </c>
    </row>
    <row r="40" spans="1:6" x14ac:dyDescent="0.25">
      <c r="A40" s="21" t="s">
        <v>71</v>
      </c>
      <c r="B40" s="20">
        <v>0</v>
      </c>
      <c r="C40" s="20">
        <v>0</v>
      </c>
      <c r="D40" s="21" t="s">
        <v>72</v>
      </c>
      <c r="E40" s="20">
        <v>0</v>
      </c>
      <c r="F40" s="20">
        <v>0</v>
      </c>
    </row>
    <row r="41" spans="1:6" x14ac:dyDescent="0.25">
      <c r="A41" s="19" t="s">
        <v>73</v>
      </c>
      <c r="B41" s="20">
        <f>SUM(B42:B45)</f>
        <v>0</v>
      </c>
      <c r="C41" s="20">
        <f>SUM(C42:C45)</f>
        <v>0</v>
      </c>
      <c r="D41" s="21" t="s">
        <v>74</v>
      </c>
      <c r="E41" s="20">
        <v>0</v>
      </c>
      <c r="F41" s="20">
        <v>0</v>
      </c>
    </row>
    <row r="42" spans="1:6" x14ac:dyDescent="0.25">
      <c r="A42" s="21" t="s">
        <v>75</v>
      </c>
      <c r="B42" s="20">
        <v>0</v>
      </c>
      <c r="C42" s="20">
        <v>0</v>
      </c>
      <c r="D42" s="19" t="s">
        <v>76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77</v>
      </c>
      <c r="B43" s="20">
        <v>0</v>
      </c>
      <c r="C43" s="20">
        <v>0</v>
      </c>
      <c r="D43" s="21" t="s">
        <v>78</v>
      </c>
      <c r="E43" s="20">
        <v>0</v>
      </c>
      <c r="F43" s="20">
        <v>0</v>
      </c>
    </row>
    <row r="44" spans="1:6" x14ac:dyDescent="0.25">
      <c r="A44" s="21" t="s">
        <v>79</v>
      </c>
      <c r="B44" s="20">
        <v>0</v>
      </c>
      <c r="C44" s="20">
        <v>0</v>
      </c>
      <c r="D44" s="21" t="s">
        <v>80</v>
      </c>
      <c r="E44" s="20">
        <v>0</v>
      </c>
      <c r="F44" s="20">
        <v>0</v>
      </c>
    </row>
    <row r="45" spans="1:6" x14ac:dyDescent="0.25">
      <c r="A45" s="21" t="s">
        <v>81</v>
      </c>
      <c r="B45" s="20">
        <v>0</v>
      </c>
      <c r="C45" s="20">
        <v>0</v>
      </c>
      <c r="D45" s="21" t="s">
        <v>82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494813420</v>
      </c>
      <c r="C47" s="4">
        <f>C9+C17+C25+C31+C37+C38+C41</f>
        <v>483894877</v>
      </c>
      <c r="D47" s="2" t="s">
        <v>84</v>
      </c>
      <c r="E47" s="4">
        <f>E9+E19+E23+E26+E27+E31+E38+E42</f>
        <v>29357746</v>
      </c>
      <c r="F47" s="4">
        <f>F9+F19+F23+F26+F27+F31+F38+F42</f>
        <v>40404981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85</v>
      </c>
      <c r="B49" s="22"/>
      <c r="C49" s="22"/>
      <c r="D49" s="2" t="s">
        <v>86</v>
      </c>
      <c r="E49" s="22"/>
      <c r="F49" s="22"/>
    </row>
    <row r="50" spans="1:6" x14ac:dyDescent="0.25">
      <c r="A50" s="19" t="s">
        <v>87</v>
      </c>
      <c r="B50" s="20">
        <v>0</v>
      </c>
      <c r="C50" s="20">
        <v>0</v>
      </c>
      <c r="D50" s="19" t="s">
        <v>88</v>
      </c>
      <c r="E50" s="20">
        <v>0</v>
      </c>
      <c r="F50" s="20">
        <v>0</v>
      </c>
    </row>
    <row r="51" spans="1:6" x14ac:dyDescent="0.25">
      <c r="A51" s="19" t="s">
        <v>89</v>
      </c>
      <c r="B51" s="20">
        <v>225974775</v>
      </c>
      <c r="C51" s="20">
        <v>206414817</v>
      </c>
      <c r="D51" s="19" t="s">
        <v>90</v>
      </c>
      <c r="E51" s="20">
        <v>0</v>
      </c>
      <c r="F51" s="20">
        <v>0</v>
      </c>
    </row>
    <row r="52" spans="1:6" x14ac:dyDescent="0.25">
      <c r="A52" s="19" t="s">
        <v>91</v>
      </c>
      <c r="B52" s="20">
        <v>48053878</v>
      </c>
      <c r="C52" s="20">
        <v>48053878</v>
      </c>
      <c r="D52" s="19" t="s">
        <v>92</v>
      </c>
      <c r="E52" s="20">
        <v>0</v>
      </c>
      <c r="F52" s="20">
        <v>0</v>
      </c>
    </row>
    <row r="53" spans="1:6" x14ac:dyDescent="0.25">
      <c r="A53" s="19" t="s">
        <v>93</v>
      </c>
      <c r="B53" s="20">
        <v>22595674</v>
      </c>
      <c r="C53" s="20">
        <v>20799304</v>
      </c>
      <c r="D53" s="19" t="s">
        <v>94</v>
      </c>
      <c r="E53" s="20">
        <v>0</v>
      </c>
      <c r="F53" s="20">
        <v>0</v>
      </c>
    </row>
    <row r="54" spans="1:6" x14ac:dyDescent="0.25">
      <c r="A54" s="19" t="s">
        <v>95</v>
      </c>
      <c r="B54" s="20">
        <v>3493551</v>
      </c>
      <c r="C54" s="20">
        <v>3453808</v>
      </c>
      <c r="D54" s="19" t="s">
        <v>96</v>
      </c>
      <c r="E54" s="20">
        <v>0</v>
      </c>
      <c r="F54" s="20">
        <v>0</v>
      </c>
    </row>
    <row r="55" spans="1:6" x14ac:dyDescent="0.25">
      <c r="A55" s="19" t="s">
        <v>97</v>
      </c>
      <c r="B55" s="20">
        <v>-40705803</v>
      </c>
      <c r="C55" s="20">
        <v>-37958682</v>
      </c>
      <c r="D55" s="23" t="s">
        <v>98</v>
      </c>
      <c r="E55" s="20">
        <v>0</v>
      </c>
      <c r="F55" s="20">
        <v>0</v>
      </c>
    </row>
    <row r="56" spans="1:6" x14ac:dyDescent="0.25">
      <c r="A56" s="19" t="s">
        <v>99</v>
      </c>
      <c r="B56" s="20">
        <v>0</v>
      </c>
      <c r="C56" s="20">
        <v>0</v>
      </c>
      <c r="D56" s="18"/>
      <c r="E56" s="22"/>
      <c r="F56" s="22"/>
    </row>
    <row r="57" spans="1:6" x14ac:dyDescent="0.25">
      <c r="A57" s="19" t="s">
        <v>100</v>
      </c>
      <c r="B57" s="20">
        <v>0</v>
      </c>
      <c r="C57" s="20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102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29357746</v>
      </c>
      <c r="F59" s="4">
        <f>F47+F57</f>
        <v>40404981</v>
      </c>
    </row>
    <row r="60" spans="1:6" x14ac:dyDescent="0.25">
      <c r="A60" s="3" t="s">
        <v>104</v>
      </c>
      <c r="B60" s="4">
        <f>SUM(B50:B58)</f>
        <v>259412075</v>
      </c>
      <c r="C60" s="4">
        <f>SUM(C50:C58)</f>
        <v>240763125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754225495</v>
      </c>
      <c r="C62" s="4">
        <f>SUM(C47+C60)</f>
        <v>724658002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20">
        <f>SUM(E64:E66)</f>
        <v>258531590</v>
      </c>
      <c r="F63" s="20">
        <f>SUM(F64:F66)</f>
        <v>258531590</v>
      </c>
    </row>
    <row r="64" spans="1:6" x14ac:dyDescent="0.25">
      <c r="A64" s="18"/>
      <c r="B64" s="18"/>
      <c r="C64" s="18"/>
      <c r="D64" s="19" t="s">
        <v>108</v>
      </c>
      <c r="E64" s="20">
        <v>171071619</v>
      </c>
      <c r="F64" s="20">
        <v>171071619</v>
      </c>
    </row>
    <row r="65" spans="1:6" x14ac:dyDescent="0.25">
      <c r="A65" s="18"/>
      <c r="B65" s="18"/>
      <c r="C65" s="18"/>
      <c r="D65" s="23" t="s">
        <v>109</v>
      </c>
      <c r="E65" s="20">
        <v>87459971</v>
      </c>
      <c r="F65" s="20">
        <v>87459971</v>
      </c>
    </row>
    <row r="66" spans="1:6" x14ac:dyDescent="0.25">
      <c r="A66" s="18"/>
      <c r="B66" s="18"/>
      <c r="C66" s="18"/>
      <c r="D66" s="19" t="s">
        <v>110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20">
        <f>SUM(E69:E73)</f>
        <v>466336159</v>
      </c>
      <c r="F68" s="20">
        <f>SUM(F69:F73)</f>
        <v>425721431</v>
      </c>
    </row>
    <row r="69" spans="1:6" x14ac:dyDescent="0.25">
      <c r="A69" s="26"/>
      <c r="B69" s="18"/>
      <c r="C69" s="18"/>
      <c r="D69" s="19" t="s">
        <v>112</v>
      </c>
      <c r="E69" s="20">
        <v>40614728</v>
      </c>
      <c r="F69" s="20">
        <v>43538067</v>
      </c>
    </row>
    <row r="70" spans="1:6" x14ac:dyDescent="0.25">
      <c r="A70" s="26"/>
      <c r="B70" s="18"/>
      <c r="C70" s="18"/>
      <c r="D70" s="19" t="s">
        <v>113</v>
      </c>
      <c r="E70" s="20">
        <v>424043279</v>
      </c>
      <c r="F70" s="20">
        <v>380505212</v>
      </c>
    </row>
    <row r="71" spans="1:6" x14ac:dyDescent="0.25">
      <c r="A71" s="26"/>
      <c r="B71" s="18"/>
      <c r="C71" s="18"/>
      <c r="D71" s="19" t="s">
        <v>114</v>
      </c>
      <c r="E71" s="20">
        <v>3005471</v>
      </c>
      <c r="F71" s="20">
        <v>3005471</v>
      </c>
    </row>
    <row r="72" spans="1:6" x14ac:dyDescent="0.25">
      <c r="A72" s="26"/>
      <c r="B72" s="18"/>
      <c r="C72" s="18"/>
      <c r="D72" s="19" t="s">
        <v>115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116</v>
      </c>
      <c r="E73" s="20">
        <v>-1327319</v>
      </c>
      <c r="F73" s="20">
        <v>-1327319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118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119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724867749</v>
      </c>
      <c r="F79" s="4">
        <f>F63+F68+F75</f>
        <v>684253021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754225495</v>
      </c>
      <c r="F81" s="4">
        <f>F59+F79</f>
        <v>724658002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disablePrompts="1"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rintOptions horizontalCentered="1"/>
  <pageMargins left="0" right="0" top="0" bottom="0" header="0.31496062992125984" footer="0.31496062992125984"/>
  <pageSetup scale="48" orientation="landscape" horizontalDpi="1200" verticalDpi="1200" r:id="rId1"/>
  <ignoredErrors>
    <ignoredError sqref="B9:C9 E9:F9 B48:C50 B32:C32 B47 B12:C14 B16:C18 B21:C28 B30:C30 B36:C38 B40:C46 B56:C62 E13:F13 E15:F15 E17:F17 E19:F32 E34:F63 E66:F68 E72:F72 E74:F81 F10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79" t="s">
        <v>134</v>
      </c>
      <c r="B1" s="79"/>
      <c r="C1" s="79"/>
      <c r="D1" s="79"/>
      <c r="E1" s="79"/>
      <c r="F1" s="79"/>
      <c r="G1" s="79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77" t="s">
        <v>137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43" t="s">
        <v>138</v>
      </c>
      <c r="C7" s="78"/>
      <c r="D7" s="78"/>
      <c r="E7" s="78"/>
      <c r="F7" s="78"/>
      <c r="G7" s="78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153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1" t="s">
        <v>155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138</v>
      </c>
      <c r="C7" s="78"/>
      <c r="D7" s="78"/>
      <c r="E7" s="78"/>
      <c r="F7" s="78"/>
      <c r="G7" s="78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169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4" t="s">
        <v>137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3" t="s">
        <v>192</v>
      </c>
      <c r="B39" s="83"/>
      <c r="C39" s="83"/>
      <c r="D39" s="83"/>
      <c r="E39" s="83"/>
      <c r="F39" s="83"/>
      <c r="G39" s="83"/>
    </row>
    <row r="40" spans="1:7" x14ac:dyDescent="0.25">
      <c r="A40" s="83" t="s">
        <v>193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194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8" t="s">
        <v>155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3" t="s">
        <v>192</v>
      </c>
      <c r="B32" s="83"/>
      <c r="C32" s="83"/>
      <c r="D32" s="83"/>
      <c r="E32" s="83"/>
      <c r="F32" s="83"/>
      <c r="G32" s="83"/>
    </row>
    <row r="33" spans="1:7" x14ac:dyDescent="0.25">
      <c r="A33" s="83" t="s">
        <v>193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0" t="s">
        <v>198</v>
      </c>
      <c r="B1" s="90"/>
      <c r="C1" s="90"/>
      <c r="D1" s="90"/>
      <c r="E1" s="90"/>
      <c r="F1" s="90"/>
    </row>
    <row r="2" spans="1:6" ht="20.100000000000001" customHeight="1" x14ac:dyDescent="0.25">
      <c r="A2" s="49" t="str">
        <f>'Formato 1'!A2</f>
        <v>Instituto Municipal de Vivienda de León, Guanajuato (IMUVI) (a)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2024-10-23T16:03:25Z</cp:lastPrinted>
  <dcterms:created xsi:type="dcterms:W3CDTF">2023-03-16T22:14:51Z</dcterms:created>
  <dcterms:modified xsi:type="dcterms:W3CDTF">2024-10-23T16:15:35Z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